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Financial offences" sheetId="1" r:id="rId1"/>
  </sheets>
  <externalReferences>
    <externalReference r:id="rId2"/>
  </externalReferences>
  <definedNames>
    <definedName name="dBase">[1]Settings!$A$7:$G$18</definedName>
    <definedName name="_xlnm.Print_Area" localSheetId="0">'Financial offences'!$A$1:$J$21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 s="1"/>
  <c r="H15" i="1"/>
  <c r="F15" i="1"/>
  <c r="E15" i="1"/>
  <c r="C15" i="1"/>
  <c r="D15" i="1" s="1"/>
  <c r="B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G15" i="1" l="1"/>
</calcChain>
</file>

<file path=xl/sharedStrings.xml><?xml version="1.0" encoding="utf-8"?>
<sst xmlns="http://schemas.openxmlformats.org/spreadsheetml/2006/main" count="27" uniqueCount="21">
  <si>
    <t>Financial Offences during the years 2014 - 2016</t>
  </si>
  <si>
    <t>Offences</t>
  </si>
  <si>
    <t>R</t>
  </si>
  <si>
    <t>D</t>
  </si>
  <si>
    <t>%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</si>
  <si>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</si>
  <si>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</si>
  <si>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</si>
  <si>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</si>
  <si>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</si>
  <si>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</si>
  <si>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 xml:space="preserve">Forgery </t>
  </si>
  <si>
    <t>Offences relating to coin</t>
  </si>
  <si>
    <t>Personation</t>
  </si>
  <si>
    <t>The Prevention and Suppression of Money Laundering Activities Law of 2007</t>
  </si>
  <si>
    <t>Total</t>
  </si>
  <si>
    <t>Source: Analysis and Statistics Office</t>
  </si>
  <si>
    <t>R = Recorded cases (RCI)</t>
  </si>
  <si>
    <t>D =  Detected Cases</t>
  </si>
  <si>
    <t xml:space="preserve">% = Detection Rate 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</si>
  <si>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In the above figures are not included cases that have been downgraded to "Minor", cases that have been recorded by mistake and cases that were classified as non-existent.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</si>
</sst>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1"/>
  <sheetViews>
    <sheetView tabSelected="1" zoomScaleNormal="100" workbookViewId="0">
      <selection activeCell="L7" sqref="L7"/>
    </sheetView>
  </sheetViews>
  <sheetFormatPr defaultRowHeight="12.75" x14ac:dyDescent="0.2"/>
  <cols>
    <col min="1" max="1" width="26.7109375" style="2" customWidth="1"/>
    <col min="2" max="3" width="5.140625" bestFit="1" customWidth="1"/>
    <col min="4" max="4" width="7" bestFit="1" customWidth="1"/>
    <col min="5" max="6" width="5.140625" bestFit="1" customWidth="1"/>
    <col min="7" max="7" width="7" bestFit="1" customWidth="1"/>
    <col min="8" max="9" width="5.140625" bestFit="1" customWidth="1"/>
    <col min="10" max="10" width="7" bestFit="1" customWidth="1"/>
    <col min="13" max="13" width="27.140625" customWidth="1"/>
  </cols>
  <sheetData>
    <row r="1" spans="1:10" ht="34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.75" customHeight="1" thickBot="1" x14ac:dyDescent="0.25"/>
    <row r="3" spans="1:10" ht="35.25" customHeight="1" x14ac:dyDescent="0.2">
      <c r="A3" s="13" t="s">
        <v>1</v>
      </c>
      <c r="B3" s="15">
        <v>2014</v>
      </c>
      <c r="C3" s="16"/>
      <c r="D3" s="17"/>
      <c r="E3" s="15">
        <v>2015</v>
      </c>
      <c r="F3" s="16"/>
      <c r="G3" s="17"/>
      <c r="H3" s="15">
        <v>2016</v>
      </c>
      <c r="I3" s="16"/>
      <c r="J3" s="17"/>
    </row>
    <row r="4" spans="1:10" ht="21" customHeight="1" thickBot="1" x14ac:dyDescent="0.25">
      <c r="A4" s="14"/>
      <c r="B4" s="18" t="s">
        <v>2</v>
      </c>
      <c r="C4" s="19" t="s">
        <v>3</v>
      </c>
      <c r="D4" s="20" t="s">
        <v>4</v>
      </c>
      <c r="E4" s="18" t="s">
        <v>2</v>
      </c>
      <c r="F4" s="19" t="s">
        <v>3</v>
      </c>
      <c r="G4" s="20" t="s">
        <v>4</v>
      </c>
      <c r="H4" s="18" t="s">
        <v>2</v>
      </c>
      <c r="I4" s="19" t="s">
        <v>3</v>
      </c>
      <c r="J4" s="20" t="s">
        <v>4</v>
      </c>
    </row>
    <row r="5" spans="1:10" ht="42" customHeight="1" x14ac:dyDescent="0.2">
      <c r="A5" s="21" t="s">
        <v>5</v>
      </c>
      <c r="B5" s="3">
        <v>119</v>
      </c>
      <c r="C5" s="4">
        <v>106</v>
      </c>
      <c r="D5" s="24">
        <f t="shared" ref="D5:D14" si="0">IF(B5&gt;0,C5/B5,0)</f>
        <v>0.89075630252100846</v>
      </c>
      <c r="E5" s="3">
        <v>97</v>
      </c>
      <c r="F5" s="4">
        <v>86</v>
      </c>
      <c r="G5" s="24">
        <f t="shared" ref="G5:G14" si="1">IF(E5&gt;0,F5/E5,0)</f>
        <v>0.88659793814432986</v>
      </c>
      <c r="H5" s="3">
        <v>126</v>
      </c>
      <c r="I5" s="4">
        <v>116</v>
      </c>
      <c r="J5" s="24">
        <f t="shared" ref="J5:J14" si="2">IF(H5&gt;0,I5/H5,0)</f>
        <v>0.92063492063492058</v>
      </c>
    </row>
    <row r="6" spans="1:10" ht="51" customHeight="1" x14ac:dyDescent="0.2">
      <c r="A6" s="22" t="s">
        <v>6</v>
      </c>
      <c r="B6" s="5">
        <v>0</v>
      </c>
      <c r="C6" s="6">
        <v>0</v>
      </c>
      <c r="D6" s="24">
        <f t="shared" si="0"/>
        <v>0</v>
      </c>
      <c r="E6" s="5">
        <v>2</v>
      </c>
      <c r="F6" s="6">
        <v>0</v>
      </c>
      <c r="G6" s="24">
        <f t="shared" si="1"/>
        <v>0</v>
      </c>
      <c r="H6" s="5">
        <v>0</v>
      </c>
      <c r="I6" s="6">
        <v>0</v>
      </c>
      <c r="J6" s="24">
        <f t="shared" si="2"/>
        <v>0</v>
      </c>
    </row>
    <row r="7" spans="1:10" ht="51" customHeight="1" x14ac:dyDescent="0.2">
      <c r="A7" s="22" t="s">
        <v>7</v>
      </c>
      <c r="B7" s="5">
        <v>23</v>
      </c>
      <c r="C7" s="6">
        <v>21</v>
      </c>
      <c r="D7" s="25">
        <f t="shared" si="0"/>
        <v>0.91304347826086951</v>
      </c>
      <c r="E7" s="5">
        <v>32</v>
      </c>
      <c r="F7" s="6">
        <v>32</v>
      </c>
      <c r="G7" s="25">
        <f t="shared" si="1"/>
        <v>1</v>
      </c>
      <c r="H7" s="5">
        <v>29</v>
      </c>
      <c r="I7" s="6">
        <v>25</v>
      </c>
      <c r="J7" s="25">
        <f t="shared" si="2"/>
        <v>0.86206896551724133</v>
      </c>
    </row>
    <row r="8" spans="1:10" ht="32.25" customHeight="1" x14ac:dyDescent="0.2">
      <c r="A8" s="22" t="s">
        <v>8</v>
      </c>
      <c r="B8" s="5">
        <v>1</v>
      </c>
      <c r="C8" s="6">
        <v>1</v>
      </c>
      <c r="D8" s="25">
        <f t="shared" si="0"/>
        <v>1</v>
      </c>
      <c r="E8" s="5">
        <v>1</v>
      </c>
      <c r="F8" s="6">
        <v>1</v>
      </c>
      <c r="G8" s="25">
        <f t="shared" si="1"/>
        <v>1</v>
      </c>
      <c r="H8" s="5">
        <v>1</v>
      </c>
      <c r="I8" s="6">
        <v>1</v>
      </c>
      <c r="J8" s="25">
        <f t="shared" si="2"/>
        <v>1</v>
      </c>
    </row>
    <row r="9" spans="1:10" ht="51" customHeight="1" x14ac:dyDescent="0.2">
      <c r="A9" s="22" t="s">
        <v>9</v>
      </c>
      <c r="B9" s="5">
        <v>7</v>
      </c>
      <c r="C9" s="6">
        <v>7</v>
      </c>
      <c r="D9" s="25">
        <f t="shared" si="0"/>
        <v>1</v>
      </c>
      <c r="E9" s="5">
        <v>6</v>
      </c>
      <c r="F9" s="6">
        <v>5</v>
      </c>
      <c r="G9" s="25">
        <f t="shared" si="1"/>
        <v>0.83333333333333337</v>
      </c>
      <c r="H9" s="5">
        <v>4</v>
      </c>
      <c r="I9" s="6">
        <v>4</v>
      </c>
      <c r="J9" s="25">
        <f t="shared" si="2"/>
        <v>1</v>
      </c>
    </row>
    <row r="10" spans="1:10" ht="51" customHeight="1" x14ac:dyDescent="0.2">
      <c r="A10" s="22" t="s">
        <v>10</v>
      </c>
      <c r="B10" s="5">
        <v>0</v>
      </c>
      <c r="C10" s="6">
        <v>0</v>
      </c>
      <c r="D10" s="25">
        <f t="shared" si="0"/>
        <v>0</v>
      </c>
      <c r="E10" s="5">
        <v>1</v>
      </c>
      <c r="F10" s="6">
        <v>1</v>
      </c>
      <c r="G10" s="25">
        <f t="shared" si="1"/>
        <v>1</v>
      </c>
      <c r="H10" s="5">
        <v>0</v>
      </c>
      <c r="I10" s="6">
        <v>0</v>
      </c>
      <c r="J10" s="25">
        <f t="shared" si="2"/>
        <v>0</v>
      </c>
    </row>
    <row r="11" spans="1:10" ht="38.25" customHeight="1" x14ac:dyDescent="0.2">
      <c r="A11" s="22" t="s">
        <v>11</v>
      </c>
      <c r="B11" s="5">
        <v>281</v>
      </c>
      <c r="C11" s="6">
        <v>253</v>
      </c>
      <c r="D11" s="25">
        <f t="shared" si="0"/>
        <v>0.90035587188612098</v>
      </c>
      <c r="E11" s="5">
        <v>351</v>
      </c>
      <c r="F11" s="6">
        <v>330</v>
      </c>
      <c r="G11" s="25">
        <f t="shared" si="1"/>
        <v>0.94017094017094016</v>
      </c>
      <c r="H11" s="5">
        <v>237</v>
      </c>
      <c r="I11" s="6">
        <v>202</v>
      </c>
      <c r="J11" s="25">
        <f t="shared" si="2"/>
        <v>0.85232067510548526</v>
      </c>
    </row>
    <row r="12" spans="1:10" ht="43.5" customHeight="1" x14ac:dyDescent="0.2">
      <c r="A12" s="22" t="s">
        <v>12</v>
      </c>
      <c r="B12" s="5">
        <v>9</v>
      </c>
      <c r="C12" s="6">
        <v>7</v>
      </c>
      <c r="D12" s="25">
        <f t="shared" si="0"/>
        <v>0.77777777777777779</v>
      </c>
      <c r="E12" s="5">
        <v>16</v>
      </c>
      <c r="F12" s="6">
        <v>11</v>
      </c>
      <c r="G12" s="25">
        <f t="shared" si="1"/>
        <v>0.6875</v>
      </c>
      <c r="H12" s="5">
        <v>16</v>
      </c>
      <c r="I12" s="6">
        <v>16</v>
      </c>
      <c r="J12" s="25">
        <f t="shared" si="2"/>
        <v>1</v>
      </c>
    </row>
    <row r="13" spans="1:10" ht="34.5" customHeight="1" x14ac:dyDescent="0.2">
      <c r="A13" s="22" t="s">
        <v>13</v>
      </c>
      <c r="B13" s="5">
        <v>82</v>
      </c>
      <c r="C13" s="6">
        <v>82</v>
      </c>
      <c r="D13" s="25">
        <f t="shared" si="0"/>
        <v>1</v>
      </c>
      <c r="E13" s="5">
        <v>71</v>
      </c>
      <c r="F13" s="6">
        <v>71</v>
      </c>
      <c r="G13" s="25">
        <f t="shared" si="1"/>
        <v>1</v>
      </c>
      <c r="H13" s="5">
        <v>62</v>
      </c>
      <c r="I13" s="6">
        <v>59</v>
      </c>
      <c r="J13" s="25">
        <f t="shared" si="2"/>
        <v>0.95161290322580649</v>
      </c>
    </row>
    <row r="14" spans="1:10" ht="51" customHeight="1" x14ac:dyDescent="0.2">
      <c r="A14" s="23" t="s">
        <v>14</v>
      </c>
      <c r="B14" s="7">
        <v>114</v>
      </c>
      <c r="C14" s="8">
        <v>114</v>
      </c>
      <c r="D14" s="26">
        <f t="shared" si="0"/>
        <v>1</v>
      </c>
      <c r="E14" s="7">
        <v>6</v>
      </c>
      <c r="F14" s="8">
        <v>6</v>
      </c>
      <c r="G14" s="26">
        <f t="shared" si="1"/>
        <v>1</v>
      </c>
      <c r="H14" s="7">
        <v>6</v>
      </c>
      <c r="I14" s="8">
        <v>6</v>
      </c>
      <c r="J14" s="26">
        <f t="shared" si="2"/>
        <v>1</v>
      </c>
    </row>
    <row r="15" spans="1:10" s="9" customFormat="1" ht="51" customHeight="1" thickBot="1" x14ac:dyDescent="0.25">
      <c r="A15" s="27" t="s">
        <v>15</v>
      </c>
      <c r="B15" s="28">
        <f>SUM(B5:B14)</f>
        <v>636</v>
      </c>
      <c r="C15" s="29">
        <f>SUM(C5:C14)</f>
        <v>591</v>
      </c>
      <c r="D15" s="30">
        <f>C15/B15</f>
        <v>0.92924528301886788</v>
      </c>
      <c r="E15" s="28">
        <f>SUM(E5:E14)</f>
        <v>583</v>
      </c>
      <c r="F15" s="29">
        <f>SUM(F5:F14)</f>
        <v>543</v>
      </c>
      <c r="G15" s="30">
        <f>F15/E15</f>
        <v>0.93138936535162953</v>
      </c>
      <c r="H15" s="28">
        <f>SUM(H5:H14)</f>
        <v>481</v>
      </c>
      <c r="I15" s="29">
        <f>SUM(I5:I14)</f>
        <v>429</v>
      </c>
      <c r="J15" s="30">
        <f>I15/H15</f>
        <v>0.89189189189189189</v>
      </c>
    </row>
    <row r="16" spans="1:10" x14ac:dyDescent="0.2">
      <c r="A16" s="10" t="s">
        <v>16</v>
      </c>
    </row>
    <row r="17" spans="1:10" x14ac:dyDescent="0.2">
      <c r="A17" s="11" t="s">
        <v>17</v>
      </c>
    </row>
    <row r="18" spans="1:10" x14ac:dyDescent="0.2">
      <c r="A18" s="11" t="s">
        <v>18</v>
      </c>
    </row>
    <row r="19" spans="1:10" x14ac:dyDescent="0.2">
      <c r="A19" s="11" t="s">
        <v>19</v>
      </c>
    </row>
    <row r="20" spans="1:10" ht="6" customHeight="1" x14ac:dyDescent="0.2">
      <c r="A20"/>
    </row>
    <row r="21" spans="1:10" ht="42" customHeight="1" x14ac:dyDescent="0.2">
      <c r="A21" s="12" t="s">
        <v>20</v>
      </c>
      <c r="B21" s="12"/>
      <c r="C21" s="12"/>
      <c r="D21" s="12"/>
      <c r="E21" s="12"/>
      <c r="F21" s="12"/>
      <c r="G21" s="12"/>
      <c r="H21" s="12"/>
      <c r="I21" s="12"/>
      <c r="J21" s="12"/>
    </row>
  </sheetData>
  <mergeCells count="6">
    <mergeCell ref="E3:G3"/>
    <mergeCell ref="H3:J3"/>
    <mergeCell ref="A21:J21"/>
    <mergeCell ref="A1:J1"/>
    <mergeCell ref="A3:A4"/>
    <mergeCell ref="B3:D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&amp;LAnalysis and Statistics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offences</vt:lpstr>
      <vt:lpstr>'Financial offences'!Print_Area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2017-03-21T07:28:42Z</dcterms:created>
  <dcterms:modified xsi:type="dcterms:W3CDTF">2017-03-21T07:29:58Z</dcterms:modified>
</cp:coreProperties>
</file>